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تقرير الشلب وزهرة الشمس2020\تقرير الشلب وزهرة الشمس لسنة 2020\جداول نت\"/>
    </mc:Choice>
  </mc:AlternateContent>
  <bookViews>
    <workbookView xWindow="-108" yWindow="-108" windowWidth="20736" windowHeight="11760" tabRatio="906" activeTab="4"/>
  </bookViews>
  <sheets>
    <sheet name="جدول رقم 1" sheetId="17" r:id="rId1"/>
    <sheet name="جدول رقم2 " sheetId="1" r:id="rId2"/>
    <sheet name="جدول رقم3" sheetId="25" r:id="rId3"/>
    <sheet name="جدول رقم4" sheetId="5" r:id="rId4"/>
    <sheet name="جدول رقم5" sheetId="24" r:id="rId5"/>
  </sheets>
  <externalReferences>
    <externalReference r:id="rId6"/>
  </externalReferences>
  <definedNames>
    <definedName name="_xlnm.Print_Area" localSheetId="1">'جدول رقم2 '!$A$1:$F$28</definedName>
    <definedName name="_xlnm.Print_Area" localSheetId="2">'جدول رقم3'!$A$1:$H$17</definedName>
  </definedNames>
  <calcPr calcId="162913"/>
</workbook>
</file>

<file path=xl/calcChain.xml><?xml version="1.0" encoding="utf-8"?>
<calcChain xmlns="http://schemas.openxmlformats.org/spreadsheetml/2006/main">
  <c r="E15" i="25" l="1"/>
  <c r="D15" i="25"/>
  <c r="C15" i="25"/>
  <c r="B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G15" i="25" l="1"/>
  <c r="F15" i="25"/>
  <c r="E9" i="24"/>
  <c r="C9" i="24"/>
  <c r="G9" i="24" l="1"/>
  <c r="B9" i="24"/>
  <c r="F9" i="24" s="1"/>
  <c r="F6" i="24" l="1"/>
  <c r="G6" i="24"/>
  <c r="F7" i="24"/>
  <c r="G7" i="24"/>
  <c r="F8" i="24"/>
  <c r="G8" i="24"/>
  <c r="F8" i="17" l="1"/>
  <c r="G7" i="17" l="1"/>
  <c r="C6" i="5" l="1"/>
  <c r="F7" i="17" l="1"/>
  <c r="G8" i="17" l="1"/>
</calcChain>
</file>

<file path=xl/sharedStrings.xml><?xml version="1.0" encoding="utf-8"?>
<sst xmlns="http://schemas.openxmlformats.org/spreadsheetml/2006/main" count="100" uniqueCount="77">
  <si>
    <t>الشلب</t>
  </si>
  <si>
    <t>زهرة الشمس</t>
  </si>
  <si>
    <t xml:space="preserve">المساحة المزروعة </t>
  </si>
  <si>
    <t>المجموع</t>
  </si>
  <si>
    <t>(دونم)</t>
  </si>
  <si>
    <t xml:space="preserve"> اجمالي المساحة</t>
  </si>
  <si>
    <t>المساحة المحصودة</t>
  </si>
  <si>
    <t>المساحة المتضررة</t>
  </si>
  <si>
    <t>المحافظة</t>
  </si>
  <si>
    <t>بابل</t>
  </si>
  <si>
    <t xml:space="preserve"> متوسط الغلة </t>
  </si>
  <si>
    <t xml:space="preserve"> (كغم / دونم) </t>
  </si>
  <si>
    <t>متوسط الغلة</t>
  </si>
  <si>
    <t>انتاج التبن</t>
  </si>
  <si>
    <t>(طن)</t>
  </si>
  <si>
    <t>(كغم/ الدونم)</t>
  </si>
  <si>
    <t>التفاصيل</t>
  </si>
  <si>
    <t xml:space="preserve">المحصول </t>
  </si>
  <si>
    <t>المساحة المزروعة (دونم)</t>
  </si>
  <si>
    <t xml:space="preserve">اجمالي المساحة </t>
  </si>
  <si>
    <t xml:space="preserve">اجمالي </t>
  </si>
  <si>
    <t xml:space="preserve">المساحة </t>
  </si>
  <si>
    <t>المحصودة</t>
  </si>
  <si>
    <t>المتضررة</t>
  </si>
  <si>
    <t>المحصول</t>
  </si>
  <si>
    <t>متوسط الغلة ( كغم/دونم)</t>
  </si>
  <si>
    <t xml:space="preserve"> </t>
  </si>
  <si>
    <t>جدول (1)</t>
  </si>
  <si>
    <t>جدول (2)</t>
  </si>
  <si>
    <t>جدول (4)</t>
  </si>
  <si>
    <t>*18</t>
  </si>
  <si>
    <t>*21</t>
  </si>
  <si>
    <t>*8</t>
  </si>
  <si>
    <t>*9</t>
  </si>
  <si>
    <t>*441.3</t>
  </si>
  <si>
    <t>*439.4</t>
  </si>
  <si>
    <t>*11</t>
  </si>
  <si>
    <t>*5</t>
  </si>
  <si>
    <t>*447.5</t>
  </si>
  <si>
    <t xml:space="preserve"> جدول (5)</t>
  </si>
  <si>
    <t>اجمالي المساحة (100) دونم</t>
  </si>
  <si>
    <t>كمية الانتاج المتحقق (100) طن</t>
  </si>
  <si>
    <t>**1</t>
  </si>
  <si>
    <t>**511.1</t>
  </si>
  <si>
    <t>لإجمالي المساحة</t>
  </si>
  <si>
    <t>للمساحة المحصودة</t>
  </si>
  <si>
    <t>* عدم شمول بعض القرى بسبب الوضع الامني</t>
  </si>
  <si>
    <t>***8</t>
  </si>
  <si>
    <t>***14</t>
  </si>
  <si>
    <t>***583.3</t>
  </si>
  <si>
    <t xml:space="preserve">     متوسط الغلة     (كغم/ دونم) </t>
  </si>
  <si>
    <t>زهرة الشمس*</t>
  </si>
  <si>
    <t xml:space="preserve">مقارنة المساحة المزروعة وكمية الانتاج ومتوسط الغلة لمحصولي الشلب وزهرة الشمس للسنوات (2015-2020) </t>
  </si>
  <si>
    <t>المساحة المزروعة وكمية الانتاج ومتوسط الغلة للمحاصيل (الشلب  وزهرة الشمس) للقطاع الخاص لسنة 2020</t>
  </si>
  <si>
    <t>المساحة المحصودة ومتوسط غلة الدونم الواحد والانتاج لتبن الشلب لسنة 2020 للقطاع الخاص في العراق</t>
  </si>
  <si>
    <t>نينوى</t>
  </si>
  <si>
    <t>الانبار</t>
  </si>
  <si>
    <t xml:space="preserve">** عدم شمول محافظة نينوى وقضاء الحويجة في محافظة كركوك والاقضية (راوه وعانه) في محافظة الانبار بالإضافة  الى عدم شمول </t>
  </si>
  <si>
    <t>*** عدم شمول بعض القرى بسبب الوضع الامني</t>
  </si>
  <si>
    <t>بعض القرى في الاقضية المشمولة في محافظتي الانبار وصلاح الدين بسبب الوضع الامني.</t>
  </si>
  <si>
    <t>*عدا محافظة (نينوى وصلاح الدين والانبار وقضاء الحويجة في محافظة كركوك ).</t>
  </si>
  <si>
    <t xml:space="preserve">الانتاج  </t>
  </si>
  <si>
    <t>الانتاج</t>
  </si>
  <si>
    <r>
      <t xml:space="preserve">   السنوات    </t>
    </r>
    <r>
      <rPr>
        <b/>
        <sz val="10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    </t>
    </r>
  </si>
  <si>
    <t xml:space="preserve">المحصول     </t>
  </si>
  <si>
    <t>المساحة المزروعة وكمية الانتاج ومتوسط الغلة لمحصول زهرة الشمس للعروة الخريفية للقطاع الخاص لسنة  2020 حسب المحافظة</t>
  </si>
  <si>
    <t>المساحة المزروعة وكمية الانتاج ومتوسط الغلة لمحصول الشلب للقطاع الخاص لسنة 2020حسب المحافظة</t>
  </si>
  <si>
    <t xml:space="preserve"> جدول (3)</t>
  </si>
  <si>
    <t xml:space="preserve"> لإجمالي المساحة</t>
  </si>
  <si>
    <t xml:space="preserve">نينوى </t>
  </si>
  <si>
    <t xml:space="preserve">ديالى </t>
  </si>
  <si>
    <t>واسط</t>
  </si>
  <si>
    <t>النجف</t>
  </si>
  <si>
    <t>القادسية</t>
  </si>
  <si>
    <t>المثنى</t>
  </si>
  <si>
    <t>ذي قار</t>
  </si>
  <si>
    <t>ميسان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</si>
</sst>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/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Fill="1" applyBorder="1" applyAlignment="1">
      <alignment vertical="center" readingOrder="2"/>
    </xf>
    <xf numFmtId="0" fontId="0" fillId="0" borderId="0" xfId="0" applyBorder="1"/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vertical="center"/>
    </xf>
    <xf numFmtId="164" fontId="5" fillId="0" borderId="8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readingOrder="2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readingOrder="2"/>
    </xf>
    <xf numFmtId="164" fontId="4" fillId="0" borderId="2" xfId="0" applyNumberFormat="1" applyFont="1" applyBorder="1" applyAlignment="1">
      <alignment horizontal="right" vertical="center" readingOrder="2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right" vertical="center" readingOrder="2"/>
    </xf>
    <xf numFmtId="0" fontId="5" fillId="0" borderId="0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578;&#1602;&#1585;&#1610;&#1585;%20&#1575;&#1604;&#1588;&#1604;&#1576;%20&#1608;&#1586;&#1607;&#1585;&#1577;%20&#1575;&#1604;&#1588;&#1605;&#1587;2020/&#1578;&#1602;&#1585;&#1610;&#1585;%20&#1575;&#1604;&#1588;&#1604;&#1576;%20&#1608;&#1586;&#1607;&#1585;&#1577;%20&#1575;&#1604;&#1588;&#1605;&#1587;%20&#1604;&#1587;&#1606;&#1577;%202020/&#1580;&#1583;&#1575;&#1608;&#1604;%20&#1588;&#1604;&#1576;%20&#1608;&#1586;&#1607;&#1585;&#1577;%20&#1575;&#1604;&#1588;&#1605;&#15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رقم 1"/>
      <sheetName val="جدول رقم2 "/>
      <sheetName val="رسم جدول 2"/>
      <sheetName val="الرسم جدول 2 "/>
      <sheetName val="جدول رقم3"/>
      <sheetName val="خارطة رقم1"/>
      <sheetName val="جدول رقم4"/>
      <sheetName val="جدول رقم5"/>
    </sheetNames>
    <sheetDataSet>
      <sheetData sheetId="0"/>
      <sheetData sheetId="1"/>
      <sheetData sheetId="2"/>
      <sheetData sheetId="3"/>
      <sheetData sheetId="4">
        <row r="4">
          <cell r="F4" t="str">
            <v xml:space="preserve"> متوسط الغلة </v>
          </cell>
        </row>
        <row r="8">
          <cell r="A8" t="str">
            <v xml:space="preserve">نينوى </v>
          </cell>
          <cell r="F8">
            <v>566.66666666666663</v>
          </cell>
        </row>
        <row r="9">
          <cell r="A9" t="str">
            <v xml:space="preserve">ديالى </v>
          </cell>
          <cell r="F9">
            <v>818.36169370795403</v>
          </cell>
        </row>
        <row r="10">
          <cell r="A10" t="str">
            <v>بابل</v>
          </cell>
          <cell r="F10">
            <v>1100</v>
          </cell>
        </row>
        <row r="11">
          <cell r="A11" t="str">
            <v>واسط</v>
          </cell>
          <cell r="F11">
            <v>850.14376078205862</v>
          </cell>
        </row>
        <row r="12">
          <cell r="A12" t="str">
            <v>النجف</v>
          </cell>
          <cell r="F12">
            <v>1222.389582624751</v>
          </cell>
        </row>
        <row r="13">
          <cell r="A13" t="str">
            <v>القادسية</v>
          </cell>
          <cell r="F13">
            <v>1123.1958762886597</v>
          </cell>
        </row>
        <row r="14">
          <cell r="A14" t="str">
            <v>المثنى</v>
          </cell>
          <cell r="F14">
            <v>674.70462909161347</v>
          </cell>
        </row>
        <row r="15">
          <cell r="A15" t="str">
            <v>ذي قار</v>
          </cell>
          <cell r="F15">
            <v>851.43801010493587</v>
          </cell>
        </row>
        <row r="16">
          <cell r="A16" t="str">
            <v>ميسان</v>
          </cell>
          <cell r="F16">
            <v>889.30074133440201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rightToLeft="1" workbookViewId="0">
      <selection activeCell="A2" sqref="A2:G2"/>
    </sheetView>
  </sheetViews>
  <sheetFormatPr defaultRowHeight="14.4" x14ac:dyDescent="0.3"/>
  <cols>
    <col min="1" max="1" width="11.109375" customWidth="1"/>
    <col min="2" max="2" width="10.6640625" customWidth="1"/>
    <col min="3" max="3" width="9.88671875" customWidth="1"/>
    <col min="4" max="4" width="9.6640625" customWidth="1"/>
    <col min="5" max="5" width="10.33203125" customWidth="1"/>
    <col min="6" max="6" width="11.33203125" customWidth="1"/>
    <col min="7" max="7" width="14.21875" customWidth="1"/>
  </cols>
  <sheetData>
    <row r="2" spans="1:10" ht="27" customHeight="1" x14ac:dyDescent="0.3">
      <c r="A2" s="71" t="s">
        <v>53</v>
      </c>
      <c r="B2" s="71"/>
      <c r="C2" s="71"/>
      <c r="D2" s="71"/>
      <c r="E2" s="71"/>
      <c r="F2" s="71"/>
      <c r="G2" s="71"/>
      <c r="H2" s="11"/>
      <c r="I2" s="11"/>
      <c r="J2" s="11"/>
    </row>
    <row r="3" spans="1:10" ht="20.25" customHeight="1" x14ac:dyDescent="0.3">
      <c r="A3" s="12" t="s">
        <v>27</v>
      </c>
      <c r="B3" s="31"/>
      <c r="C3" s="31"/>
      <c r="D3" s="31"/>
      <c r="E3" s="31"/>
      <c r="F3" s="31"/>
      <c r="G3" s="31"/>
    </row>
    <row r="4" spans="1:10" x14ac:dyDescent="0.3">
      <c r="A4" s="64" t="s">
        <v>17</v>
      </c>
      <c r="B4" s="62" t="s">
        <v>18</v>
      </c>
      <c r="C4" s="62"/>
      <c r="D4" s="62"/>
      <c r="E4" s="50" t="s">
        <v>61</v>
      </c>
      <c r="F4" s="62" t="s">
        <v>25</v>
      </c>
      <c r="G4" s="63"/>
    </row>
    <row r="5" spans="1:10" x14ac:dyDescent="0.3">
      <c r="A5" s="65"/>
      <c r="B5" s="49" t="s">
        <v>20</v>
      </c>
      <c r="C5" s="49" t="s">
        <v>21</v>
      </c>
      <c r="D5" s="29" t="s">
        <v>21</v>
      </c>
      <c r="E5" s="67" t="s">
        <v>14</v>
      </c>
      <c r="F5" s="66" t="s">
        <v>19</v>
      </c>
      <c r="G5" s="68" t="s">
        <v>6</v>
      </c>
    </row>
    <row r="6" spans="1:10" x14ac:dyDescent="0.3">
      <c r="A6" s="65"/>
      <c r="B6" s="30" t="s">
        <v>21</v>
      </c>
      <c r="C6" s="30" t="s">
        <v>22</v>
      </c>
      <c r="D6" s="30" t="s">
        <v>23</v>
      </c>
      <c r="E6" s="70"/>
      <c r="F6" s="67"/>
      <c r="G6" s="69"/>
    </row>
    <row r="7" spans="1:10" ht="23.25" customHeight="1" x14ac:dyDescent="0.3">
      <c r="A7" s="52" t="s">
        <v>0</v>
      </c>
      <c r="B7" s="27">
        <v>406862</v>
      </c>
      <c r="C7" s="27">
        <v>406374</v>
      </c>
      <c r="D7" s="27">
        <v>488</v>
      </c>
      <c r="E7" s="27">
        <v>464159</v>
      </c>
      <c r="F7" s="28">
        <f>E7/B7*1000</f>
        <v>1140.8266193451341</v>
      </c>
      <c r="G7" s="34">
        <f>E7/C7*1000</f>
        <v>1142.1965972232474</v>
      </c>
    </row>
    <row r="8" spans="1:10" ht="23.25" customHeight="1" x14ac:dyDescent="0.3">
      <c r="A8" s="52" t="s">
        <v>51</v>
      </c>
      <c r="B8" s="21">
        <v>2991</v>
      </c>
      <c r="C8" s="21">
        <v>2991</v>
      </c>
      <c r="D8" s="21">
        <v>0</v>
      </c>
      <c r="E8" s="21">
        <v>1909</v>
      </c>
      <c r="F8" s="22">
        <f>E8/B8*1000</f>
        <v>638.24807756603138</v>
      </c>
      <c r="G8" s="33">
        <f>E8/C8*1000</f>
        <v>638.24807756603138</v>
      </c>
    </row>
    <row r="9" spans="1:10" ht="26.25" customHeight="1" x14ac:dyDescent="0.3">
      <c r="A9" s="61" t="s">
        <v>46</v>
      </c>
      <c r="B9" s="61"/>
      <c r="C9" s="61"/>
      <c r="D9" s="61"/>
      <c r="E9" s="61"/>
      <c r="F9" s="61"/>
      <c r="G9" s="61"/>
    </row>
    <row r="10" spans="1:10" x14ac:dyDescent="0.3">
      <c r="F10" s="13"/>
      <c r="G10" s="13"/>
    </row>
  </sheetData>
  <mergeCells count="8">
    <mergeCell ref="A9:G9"/>
    <mergeCell ref="A2:G2"/>
    <mergeCell ref="B4:D4"/>
    <mergeCell ref="F4:G4"/>
    <mergeCell ref="A4:A6"/>
    <mergeCell ref="F5:F6"/>
    <mergeCell ref="G5:G6"/>
    <mergeCell ref="E5:E6"/>
  </mergeCells>
  <printOptions horizontalCentered="1" verticalCentered="1"/>
  <pageMargins left="0.70866141732283505" right="0.70866141732283505" top="0.39370078740157499" bottom="0.78740157480314998" header="0.31496062992126" footer="0.31496062992126"/>
  <pageSetup paperSize="9" orientation="landscape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rightToLeft="1" topLeftCell="A7" zoomScaleNormal="100" workbookViewId="0">
      <selection activeCell="D17" sqref="D17"/>
    </sheetView>
  </sheetViews>
  <sheetFormatPr defaultColWidth="9.109375" defaultRowHeight="15.6" x14ac:dyDescent="0.3"/>
  <cols>
    <col min="1" max="1" width="8.88671875" customWidth="1"/>
    <col min="2" max="2" width="11.77734375" style="2" customWidth="1"/>
    <col min="3" max="3" width="10.88671875" style="2" customWidth="1"/>
    <col min="4" max="4" width="11.6640625" style="2" customWidth="1"/>
    <col min="5" max="5" width="11.77734375" style="2" customWidth="1"/>
    <col min="6" max="6" width="10.21875" style="2" customWidth="1"/>
    <col min="7" max="7" width="9.109375" style="1"/>
    <col min="8" max="8" width="11.6640625" style="1" customWidth="1"/>
    <col min="9" max="10" width="9.109375" style="1"/>
  </cols>
  <sheetData>
    <row r="1" spans="2:9" ht="33.75" customHeight="1" x14ac:dyDescent="0.3">
      <c r="B1" s="71" t="s">
        <v>52</v>
      </c>
      <c r="C1" s="71"/>
      <c r="D1" s="71"/>
      <c r="E1" s="71"/>
      <c r="F1" s="3"/>
    </row>
    <row r="2" spans="2:9" ht="19.5" customHeight="1" x14ac:dyDescent="0.3">
      <c r="B2" s="16" t="s">
        <v>28</v>
      </c>
      <c r="C2" s="4"/>
      <c r="D2" s="14"/>
      <c r="E2" s="14" t="s">
        <v>26</v>
      </c>
      <c r="F2" s="6"/>
    </row>
    <row r="3" spans="2:9" ht="19.5" customHeight="1" x14ac:dyDescent="0.3">
      <c r="B3" s="74" t="s">
        <v>16</v>
      </c>
      <c r="C3" s="77" t="s">
        <v>63</v>
      </c>
      <c r="D3" s="72" t="s">
        <v>64</v>
      </c>
      <c r="E3" s="73"/>
    </row>
    <row r="4" spans="2:9" ht="13.5" customHeight="1" x14ac:dyDescent="0.3">
      <c r="B4" s="75"/>
      <c r="C4" s="78"/>
      <c r="D4" s="80" t="s">
        <v>0</v>
      </c>
      <c r="E4" s="82" t="s">
        <v>1</v>
      </c>
      <c r="F4" s="9"/>
    </row>
    <row r="5" spans="2:9" ht="13.5" customHeight="1" x14ac:dyDescent="0.3">
      <c r="B5" s="76"/>
      <c r="C5" s="79"/>
      <c r="D5" s="81"/>
      <c r="E5" s="83"/>
    </row>
    <row r="6" spans="2:9" ht="15.75" customHeight="1" x14ac:dyDescent="0.3">
      <c r="B6" s="84" t="s">
        <v>40</v>
      </c>
      <c r="C6" s="19">
        <v>2015</v>
      </c>
      <c r="D6" s="19">
        <v>1104</v>
      </c>
      <c r="E6" s="55" t="s">
        <v>30</v>
      </c>
    </row>
    <row r="7" spans="2:9" x14ac:dyDescent="0.3">
      <c r="B7" s="85"/>
      <c r="C7" s="19">
        <v>2016</v>
      </c>
      <c r="D7" s="19">
        <v>1542</v>
      </c>
      <c r="E7" s="55" t="s">
        <v>31</v>
      </c>
    </row>
    <row r="8" spans="2:9" x14ac:dyDescent="0.3">
      <c r="B8" s="85"/>
      <c r="C8" s="19">
        <v>2017</v>
      </c>
      <c r="D8" s="19">
        <v>2221</v>
      </c>
      <c r="E8" s="55" t="s">
        <v>36</v>
      </c>
    </row>
    <row r="9" spans="2:9" x14ac:dyDescent="0.3">
      <c r="B9" s="85"/>
      <c r="C9" s="19">
        <v>2018</v>
      </c>
      <c r="D9" s="19">
        <v>217</v>
      </c>
      <c r="E9" s="55" t="s">
        <v>42</v>
      </c>
    </row>
    <row r="10" spans="2:9" x14ac:dyDescent="0.3">
      <c r="B10" s="85"/>
      <c r="C10" s="19">
        <v>2019</v>
      </c>
      <c r="D10" s="19">
        <v>5114</v>
      </c>
      <c r="E10" s="55" t="s">
        <v>48</v>
      </c>
      <c r="F10" s="10"/>
    </row>
    <row r="11" spans="2:9" x14ac:dyDescent="0.3">
      <c r="B11" s="86"/>
      <c r="C11" s="19">
        <v>2020</v>
      </c>
      <c r="D11" s="19">
        <v>4069</v>
      </c>
      <c r="E11" s="55">
        <v>30</v>
      </c>
      <c r="F11" s="10"/>
    </row>
    <row r="12" spans="2:9" ht="17.25" customHeight="1" x14ac:dyDescent="0.3">
      <c r="B12" s="84" t="s">
        <v>41</v>
      </c>
      <c r="C12" s="19">
        <v>2015</v>
      </c>
      <c r="D12" s="19">
        <v>1092</v>
      </c>
      <c r="E12" s="55" t="s">
        <v>32</v>
      </c>
      <c r="H12" s="17"/>
      <c r="I12" s="17"/>
    </row>
    <row r="13" spans="2:9" x14ac:dyDescent="0.3">
      <c r="B13" s="85"/>
      <c r="C13" s="19">
        <v>2016</v>
      </c>
      <c r="D13" s="19">
        <v>1813</v>
      </c>
      <c r="E13" s="55" t="s">
        <v>33</v>
      </c>
      <c r="H13" s="17"/>
      <c r="I13" s="17"/>
    </row>
    <row r="14" spans="2:9" x14ac:dyDescent="0.3">
      <c r="B14" s="85"/>
      <c r="C14" s="19">
        <v>2017</v>
      </c>
      <c r="D14" s="19">
        <v>2659</v>
      </c>
      <c r="E14" s="55" t="s">
        <v>37</v>
      </c>
    </row>
    <row r="15" spans="2:9" x14ac:dyDescent="0.3">
      <c r="B15" s="85"/>
      <c r="C15" s="19">
        <v>2018</v>
      </c>
      <c r="D15" s="19">
        <v>182</v>
      </c>
      <c r="E15" s="55" t="s">
        <v>42</v>
      </c>
    </row>
    <row r="16" spans="2:9" x14ac:dyDescent="0.3">
      <c r="B16" s="85"/>
      <c r="C16" s="19">
        <v>2019</v>
      </c>
      <c r="D16" s="19">
        <v>5747</v>
      </c>
      <c r="E16" s="55" t="s">
        <v>47</v>
      </c>
      <c r="F16" s="10"/>
    </row>
    <row r="17" spans="1:6" x14ac:dyDescent="0.3">
      <c r="B17" s="86"/>
      <c r="C17" s="19">
        <v>2020</v>
      </c>
      <c r="D17" s="19">
        <v>4642</v>
      </c>
      <c r="E17" s="55">
        <v>19</v>
      </c>
      <c r="F17" s="10"/>
    </row>
    <row r="18" spans="1:6" ht="17.25" customHeight="1" x14ac:dyDescent="0.3">
      <c r="B18" s="84" t="s">
        <v>50</v>
      </c>
      <c r="C18" s="19">
        <v>2015</v>
      </c>
      <c r="D18" s="19">
        <v>988.9</v>
      </c>
      <c r="E18" s="55" t="s">
        <v>34</v>
      </c>
    </row>
    <row r="19" spans="1:6" x14ac:dyDescent="0.3">
      <c r="B19" s="85"/>
      <c r="C19" s="19">
        <v>2016</v>
      </c>
      <c r="D19" s="19">
        <v>1175.5</v>
      </c>
      <c r="E19" s="18" t="s">
        <v>35</v>
      </c>
    </row>
    <row r="20" spans="1:6" x14ac:dyDescent="0.3">
      <c r="B20" s="85"/>
      <c r="C20" s="19">
        <v>2017</v>
      </c>
      <c r="D20" s="20">
        <v>1197</v>
      </c>
      <c r="E20" s="55" t="s">
        <v>38</v>
      </c>
    </row>
    <row r="21" spans="1:6" x14ac:dyDescent="0.3">
      <c r="B21" s="85"/>
      <c r="C21" s="32">
        <v>2018</v>
      </c>
      <c r="D21" s="32">
        <v>838.4</v>
      </c>
      <c r="E21" s="55" t="s">
        <v>43</v>
      </c>
    </row>
    <row r="22" spans="1:6" x14ac:dyDescent="0.3">
      <c r="B22" s="85"/>
      <c r="C22" s="32">
        <v>2019</v>
      </c>
      <c r="D22" s="22">
        <v>1123.8623608139767</v>
      </c>
      <c r="E22" s="56" t="s">
        <v>49</v>
      </c>
      <c r="F22" s="10"/>
    </row>
    <row r="23" spans="1:6" x14ac:dyDescent="0.3">
      <c r="B23" s="86"/>
      <c r="C23" s="32">
        <v>2020</v>
      </c>
      <c r="D23" s="28">
        <v>1140.8</v>
      </c>
      <c r="E23" s="56">
        <v>638.20000000000005</v>
      </c>
      <c r="F23" s="10"/>
    </row>
    <row r="24" spans="1:6" x14ac:dyDescent="0.3">
      <c r="A24" s="61" t="s">
        <v>60</v>
      </c>
      <c r="B24" s="61"/>
      <c r="C24" s="61"/>
      <c r="D24" s="61"/>
      <c r="E24" s="61"/>
      <c r="F24" s="42"/>
    </row>
    <row r="25" spans="1:6" ht="15" x14ac:dyDescent="0.3">
      <c r="A25" s="61" t="s">
        <v>57</v>
      </c>
      <c r="B25" s="61"/>
      <c r="C25" s="61"/>
      <c r="D25" s="61"/>
      <c r="E25" s="61"/>
      <c r="F25" s="61"/>
    </row>
    <row r="26" spans="1:6" ht="15.6" customHeight="1" x14ac:dyDescent="0.3">
      <c r="A26" s="61" t="s">
        <v>59</v>
      </c>
      <c r="B26" s="61"/>
      <c r="C26" s="61"/>
      <c r="D26" s="61"/>
      <c r="E26" s="61"/>
      <c r="F26" s="24"/>
    </row>
    <row r="27" spans="1:6" ht="15.6" customHeight="1" x14ac:dyDescent="0.3">
      <c r="A27" s="61" t="s">
        <v>58</v>
      </c>
      <c r="B27" s="61"/>
      <c r="C27" s="61"/>
      <c r="D27" s="61"/>
      <c r="E27" s="61"/>
      <c r="F27" s="61"/>
    </row>
    <row r="28" spans="1:6" ht="12.75" customHeight="1" x14ac:dyDescent="0.3">
      <c r="A28" s="61"/>
      <c r="B28" s="61"/>
      <c r="C28" s="61"/>
      <c r="D28" s="61"/>
      <c r="E28" s="61"/>
      <c r="F28" s="61"/>
    </row>
  </sheetData>
  <mergeCells count="14">
    <mergeCell ref="A28:F28"/>
    <mergeCell ref="B6:B11"/>
    <mergeCell ref="B12:B17"/>
    <mergeCell ref="B18:B23"/>
    <mergeCell ref="A24:E24"/>
    <mergeCell ref="A25:F25"/>
    <mergeCell ref="A26:E26"/>
    <mergeCell ref="A27:F27"/>
    <mergeCell ref="B1:E1"/>
    <mergeCell ref="D3:E3"/>
    <mergeCell ref="B3:B5"/>
    <mergeCell ref="C3:C5"/>
    <mergeCell ref="D4:D5"/>
    <mergeCell ref="E4:E5"/>
  </mergeCells>
  <printOptions horizontalCentered="1" verticalCentered="1"/>
  <pageMargins left="0.25" right="0.25" top="0.5" bottom="0.5" header="0.39370078740157499" footer="0.196850393700787"/>
  <pageSetup paperSize="9" orientation="portrait" horizontalDpi="300" verticalDpi="300" r:id="rId1"/>
  <headerFooter>
    <oddFooter>&amp;C4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zoomScaleNormal="100" workbookViewId="0">
      <selection activeCell="I6" sqref="I6"/>
    </sheetView>
  </sheetViews>
  <sheetFormatPr defaultRowHeight="14.4" x14ac:dyDescent="0.3"/>
  <cols>
    <col min="1" max="2" width="8" style="105" customWidth="1"/>
    <col min="3" max="3" width="10.21875" style="105" customWidth="1"/>
    <col min="4" max="4" width="9.88671875" style="105" customWidth="1"/>
    <col min="5" max="5" width="9.77734375" style="105" customWidth="1"/>
    <col min="6" max="6" width="10.109375" style="105" customWidth="1"/>
    <col min="7" max="7" width="12" style="105" customWidth="1"/>
    <col min="8" max="8" width="8.88671875" style="100"/>
  </cols>
  <sheetData>
    <row r="1" spans="1:9" s="97" customFormat="1" ht="27" customHeight="1" x14ac:dyDescent="0.3">
      <c r="A1" s="71" t="s">
        <v>66</v>
      </c>
      <c r="B1" s="71"/>
      <c r="C1" s="71"/>
      <c r="D1" s="71"/>
      <c r="E1" s="71"/>
      <c r="F1" s="71"/>
      <c r="G1" s="71"/>
      <c r="H1" s="96"/>
    </row>
    <row r="2" spans="1:9" s="97" customFormat="1" ht="23.25" customHeight="1" x14ac:dyDescent="0.3">
      <c r="A2" s="89" t="s">
        <v>67</v>
      </c>
      <c r="B2" s="89"/>
      <c r="C2" s="98"/>
      <c r="D2" s="98"/>
      <c r="E2" s="98"/>
      <c r="F2" s="98"/>
      <c r="G2" s="98"/>
      <c r="H2" s="96"/>
    </row>
    <row r="3" spans="1:9" ht="26.25" customHeight="1" x14ac:dyDescent="0.3">
      <c r="A3" s="99" t="s">
        <v>8</v>
      </c>
      <c r="B3" s="66" t="s">
        <v>2</v>
      </c>
      <c r="C3" s="66"/>
      <c r="D3" s="66"/>
      <c r="E3" s="108" t="s">
        <v>62</v>
      </c>
      <c r="F3" s="66" t="s">
        <v>10</v>
      </c>
      <c r="G3" s="68"/>
    </row>
    <row r="4" spans="1:9" x14ac:dyDescent="0.3">
      <c r="A4" s="99"/>
      <c r="B4" s="70" t="s">
        <v>4</v>
      </c>
      <c r="C4" s="70"/>
      <c r="D4" s="70"/>
      <c r="E4" s="108"/>
      <c r="F4" s="110" t="s">
        <v>11</v>
      </c>
      <c r="G4" s="92"/>
    </row>
    <row r="5" spans="1:9" ht="27" customHeight="1" x14ac:dyDescent="0.3">
      <c r="A5" s="99"/>
      <c r="B5" s="57" t="s">
        <v>5</v>
      </c>
      <c r="C5" s="57" t="s">
        <v>6</v>
      </c>
      <c r="D5" s="57" t="s">
        <v>7</v>
      </c>
      <c r="E5" s="57" t="s">
        <v>14</v>
      </c>
      <c r="F5" s="57" t="s">
        <v>68</v>
      </c>
      <c r="G5" s="58" t="s">
        <v>45</v>
      </c>
    </row>
    <row r="6" spans="1:9" ht="20.25" customHeight="1" x14ac:dyDescent="0.3">
      <c r="A6" s="15" t="s">
        <v>69</v>
      </c>
      <c r="B6" s="27">
        <v>30</v>
      </c>
      <c r="C6" s="27">
        <v>30</v>
      </c>
      <c r="D6" s="27">
        <v>0</v>
      </c>
      <c r="E6" s="109">
        <v>17</v>
      </c>
      <c r="F6" s="28">
        <f t="shared" ref="F6:F15" si="0">E6/B6*1000</f>
        <v>566.66666666666663</v>
      </c>
      <c r="G6" s="34">
        <f t="shared" ref="G6:G15" si="1">E6/C6*1000</f>
        <v>566.66666666666663</v>
      </c>
      <c r="I6" s="13"/>
    </row>
    <row r="7" spans="1:9" ht="18" customHeight="1" x14ac:dyDescent="0.3">
      <c r="A7" s="15" t="s">
        <v>70</v>
      </c>
      <c r="B7" s="27">
        <v>2527</v>
      </c>
      <c r="C7" s="27">
        <v>2527</v>
      </c>
      <c r="D7" s="27">
        <v>0</v>
      </c>
      <c r="E7" s="27">
        <v>2068</v>
      </c>
      <c r="F7" s="28">
        <f t="shared" si="0"/>
        <v>818.36169370795403</v>
      </c>
      <c r="G7" s="34">
        <f t="shared" si="1"/>
        <v>818.36169370795403</v>
      </c>
    </row>
    <row r="8" spans="1:9" ht="18" customHeight="1" x14ac:dyDescent="0.3">
      <c r="A8" s="15" t="s">
        <v>9</v>
      </c>
      <c r="B8" s="27">
        <v>13700</v>
      </c>
      <c r="C8" s="27">
        <v>13700</v>
      </c>
      <c r="D8" s="27">
        <v>0</v>
      </c>
      <c r="E8" s="27">
        <v>15070</v>
      </c>
      <c r="F8" s="28">
        <f t="shared" si="0"/>
        <v>1100</v>
      </c>
      <c r="G8" s="34">
        <f t="shared" si="1"/>
        <v>1100</v>
      </c>
    </row>
    <row r="9" spans="1:9" ht="18" customHeight="1" x14ac:dyDescent="0.3">
      <c r="A9" s="15" t="s">
        <v>71</v>
      </c>
      <c r="B9" s="27">
        <v>8695</v>
      </c>
      <c r="C9" s="27">
        <v>8695</v>
      </c>
      <c r="D9" s="27">
        <v>0</v>
      </c>
      <c r="E9" s="27">
        <v>7392</v>
      </c>
      <c r="F9" s="28">
        <f t="shared" si="0"/>
        <v>850.14376078205862</v>
      </c>
      <c r="G9" s="34">
        <f t="shared" si="1"/>
        <v>850.14376078205862</v>
      </c>
    </row>
    <row r="10" spans="1:9" ht="18" customHeight="1" x14ac:dyDescent="0.3">
      <c r="A10" s="15" t="s">
        <v>72</v>
      </c>
      <c r="B10" s="27">
        <v>205810</v>
      </c>
      <c r="C10" s="27">
        <v>205810</v>
      </c>
      <c r="D10" s="27">
        <v>0</v>
      </c>
      <c r="E10" s="27">
        <v>251580</v>
      </c>
      <c r="F10" s="28">
        <f t="shared" si="0"/>
        <v>1222.389582624751</v>
      </c>
      <c r="G10" s="34">
        <f t="shared" si="1"/>
        <v>1222.389582624751</v>
      </c>
    </row>
    <row r="11" spans="1:9" ht="18" customHeight="1" x14ac:dyDescent="0.3">
      <c r="A11" s="15" t="s">
        <v>73</v>
      </c>
      <c r="B11" s="27">
        <v>145500</v>
      </c>
      <c r="C11" s="27">
        <v>145500</v>
      </c>
      <c r="D11" s="27">
        <v>0</v>
      </c>
      <c r="E11" s="27">
        <v>163425</v>
      </c>
      <c r="F11" s="28">
        <f t="shared" si="0"/>
        <v>1123.1958762886597</v>
      </c>
      <c r="G11" s="34">
        <f t="shared" si="1"/>
        <v>1123.1958762886597</v>
      </c>
    </row>
    <row r="12" spans="1:9" ht="18" customHeight="1" x14ac:dyDescent="0.3">
      <c r="A12" s="15" t="s">
        <v>74</v>
      </c>
      <c r="B12" s="27">
        <v>10326</v>
      </c>
      <c r="C12" s="27">
        <v>9838</v>
      </c>
      <c r="D12" s="27">
        <v>488</v>
      </c>
      <c r="E12" s="27">
        <v>6967</v>
      </c>
      <c r="F12" s="28">
        <f t="shared" si="0"/>
        <v>674.70462909161347</v>
      </c>
      <c r="G12" s="34">
        <f t="shared" si="1"/>
        <v>708.17239276275666</v>
      </c>
    </row>
    <row r="13" spans="1:9" ht="18" customHeight="1" x14ac:dyDescent="0.3">
      <c r="A13" s="15" t="s">
        <v>75</v>
      </c>
      <c r="B13" s="27">
        <v>10292</v>
      </c>
      <c r="C13" s="27">
        <v>10292</v>
      </c>
      <c r="D13" s="27">
        <v>0</v>
      </c>
      <c r="E13" s="27">
        <v>8763</v>
      </c>
      <c r="F13" s="28">
        <f>E13/C13*1000</f>
        <v>851.43801010493587</v>
      </c>
      <c r="G13" s="34">
        <f>E13/B13*1000</f>
        <v>851.43801010493587</v>
      </c>
    </row>
    <row r="14" spans="1:9" ht="18" customHeight="1" x14ac:dyDescent="0.3">
      <c r="A14" s="15" t="s">
        <v>76</v>
      </c>
      <c r="B14" s="27">
        <v>9982</v>
      </c>
      <c r="C14" s="27">
        <v>9982</v>
      </c>
      <c r="D14" s="27">
        <v>0</v>
      </c>
      <c r="E14" s="27">
        <v>8877</v>
      </c>
      <c r="F14" s="28">
        <f t="shared" si="0"/>
        <v>889.30074133440201</v>
      </c>
      <c r="G14" s="34">
        <f t="shared" si="1"/>
        <v>889.30074133440201</v>
      </c>
    </row>
    <row r="15" spans="1:9" ht="18" customHeight="1" x14ac:dyDescent="0.3">
      <c r="A15" s="15" t="s">
        <v>3</v>
      </c>
      <c r="B15" s="27">
        <f>SUM(B6:B14)</f>
        <v>406862</v>
      </c>
      <c r="C15" s="27">
        <f>SUM(C6:C14)</f>
        <v>406374</v>
      </c>
      <c r="D15" s="27">
        <f>SUM(D7:D14)</f>
        <v>488</v>
      </c>
      <c r="E15" s="109">
        <f>SUM(E6:E14)</f>
        <v>464159</v>
      </c>
      <c r="F15" s="28">
        <f t="shared" si="0"/>
        <v>1140.8266193451341</v>
      </c>
      <c r="G15" s="34">
        <f t="shared" si="1"/>
        <v>1142.1965972232474</v>
      </c>
    </row>
    <row r="16" spans="1:9" ht="14.25" customHeight="1" x14ac:dyDescent="0.3">
      <c r="A16" s="18"/>
      <c r="B16" s="103"/>
      <c r="C16" s="103"/>
      <c r="D16" s="103"/>
      <c r="E16" s="103"/>
      <c r="F16" s="104"/>
      <c r="G16" s="104"/>
    </row>
    <row r="17" spans="1:7" x14ac:dyDescent="0.3">
      <c r="A17"/>
      <c r="B17" s="106"/>
      <c r="C17" s="106"/>
      <c r="D17" s="106"/>
      <c r="E17" s="106"/>
      <c r="F17" s="106"/>
      <c r="G17" s="106"/>
    </row>
  </sheetData>
  <mergeCells count="9">
    <mergeCell ref="B17:G17"/>
    <mergeCell ref="F3:G3"/>
    <mergeCell ref="F4:G4"/>
    <mergeCell ref="E3:E4"/>
    <mergeCell ref="B3:D3"/>
    <mergeCell ref="B4:D4"/>
    <mergeCell ref="A1:G1"/>
    <mergeCell ref="A2:B2"/>
    <mergeCell ref="A3:A5"/>
  </mergeCells>
  <printOptions horizontalCentered="1" verticalCentered="1"/>
  <pageMargins left="0" right="0.39370078740157499" top="0.78740157480314998" bottom="0.59055118110236204" header="0.31496062992126" footer="0.196850393700787"/>
  <pageSetup paperSize="9" scale="92" orientation="portrait" horizontalDpi="300" verticalDpi="300" r:id="rId1"/>
  <headerFooter>
    <oddFooter xml:space="preserve">&amp;C7&amp;R&amp;"Arial,Regular"&amp;10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rightToLeft="1" workbookViewId="0">
      <selection activeCell="C12" sqref="C12"/>
    </sheetView>
  </sheetViews>
  <sheetFormatPr defaultColWidth="9.109375" defaultRowHeight="14.4" x14ac:dyDescent="0.3"/>
  <cols>
    <col min="1" max="1" width="12.33203125" style="4" customWidth="1"/>
    <col min="2" max="2" width="19.109375" style="4" customWidth="1"/>
    <col min="3" max="3" width="19.33203125" style="4" customWidth="1"/>
    <col min="4" max="4" width="16.88671875" style="4" customWidth="1"/>
    <col min="5" max="6" width="16.109375" style="44" customWidth="1"/>
    <col min="7" max="7" width="11.109375" style="4" customWidth="1"/>
    <col min="8" max="8" width="11.6640625" style="4" customWidth="1"/>
  </cols>
  <sheetData>
    <row r="1" spans="1:8" ht="26.25" customHeight="1" x14ac:dyDescent="0.3"/>
    <row r="2" spans="1:8" ht="30.75" customHeight="1" x14ac:dyDescent="0.3">
      <c r="A2" s="71" t="s">
        <v>54</v>
      </c>
      <c r="B2" s="71"/>
      <c r="C2" s="71"/>
      <c r="D2" s="71"/>
      <c r="E2" s="43"/>
      <c r="F2" s="43"/>
      <c r="G2" s="5"/>
      <c r="H2" s="5"/>
    </row>
    <row r="3" spans="1:8" ht="25.5" customHeight="1" x14ac:dyDescent="0.3">
      <c r="A3" s="41" t="s">
        <v>29</v>
      </c>
      <c r="B3" s="41"/>
      <c r="E3" s="46"/>
      <c r="F3" s="46"/>
      <c r="G3" s="8"/>
    </row>
    <row r="4" spans="1:8" ht="17.25" customHeight="1" x14ac:dyDescent="0.3">
      <c r="A4" s="87" t="s">
        <v>24</v>
      </c>
      <c r="B4" s="53" t="s">
        <v>6</v>
      </c>
      <c r="C4" s="36" t="s">
        <v>12</v>
      </c>
      <c r="D4" s="51" t="s">
        <v>13</v>
      </c>
      <c r="E4" s="7"/>
      <c r="F4" s="7"/>
      <c r="G4" s="7"/>
    </row>
    <row r="5" spans="1:8" ht="17.25" customHeight="1" x14ac:dyDescent="0.3">
      <c r="A5" s="87"/>
      <c r="B5" s="54" t="s">
        <v>4</v>
      </c>
      <c r="C5" s="37" t="s">
        <v>15</v>
      </c>
      <c r="D5" s="59" t="s">
        <v>14</v>
      </c>
      <c r="E5" s="7"/>
      <c r="F5" s="7"/>
    </row>
    <row r="6" spans="1:8" ht="33" customHeight="1" x14ac:dyDescent="0.3">
      <c r="A6" s="38" t="s">
        <v>0</v>
      </c>
      <c r="B6" s="39">
        <v>406374</v>
      </c>
      <c r="C6" s="40">
        <f>D6/B6*1000</f>
        <v>2260.7794790021012</v>
      </c>
      <c r="D6" s="60">
        <v>918722</v>
      </c>
      <c r="E6" s="47"/>
      <c r="F6" s="47"/>
    </row>
    <row r="13" spans="1:8" ht="34.5" customHeight="1" x14ac:dyDescent="0.3"/>
    <row r="14" spans="1:8" ht="33" customHeight="1" x14ac:dyDescent="0.3"/>
    <row r="15" spans="1:8" ht="19.5" customHeight="1" x14ac:dyDescent="0.3"/>
    <row r="16" spans="1:8" ht="25.5" customHeight="1" x14ac:dyDescent="0.3"/>
    <row r="17" ht="25.5" customHeight="1" x14ac:dyDescent="0.3"/>
    <row r="18" ht="30" customHeight="1" x14ac:dyDescent="0.3"/>
  </sheetData>
  <mergeCells count="2">
    <mergeCell ref="A4:A5"/>
    <mergeCell ref="A2:D2"/>
  </mergeCells>
  <printOptions horizontalCentered="1" verticalCentered="1"/>
  <pageMargins left="0.25" right="0.25" top="0.5" bottom="0.5" header="0.31496062992126" footer="0.196850393700787"/>
  <pageSetup paperSize="9" orientation="landscape" horizontalDpi="300" verticalDpi="300" r:id="rId1"/>
  <headerFooter>
    <oddFooter>&amp;C   9&amp;R&amp;"Arial,Regular"&amp;10    ا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tabSelected="1" zoomScaleNormal="100" workbookViewId="0">
      <selection activeCell="I10" sqref="I10"/>
    </sheetView>
  </sheetViews>
  <sheetFormatPr defaultRowHeight="14.4" x14ac:dyDescent="0.3"/>
  <cols>
    <col min="1" max="1" width="10.21875" customWidth="1"/>
    <col min="2" max="2" width="9.88671875" customWidth="1"/>
    <col min="5" max="6" width="10.109375" customWidth="1"/>
    <col min="7" max="7" width="10.21875" customWidth="1"/>
    <col min="8" max="8" width="11.88671875" customWidth="1"/>
  </cols>
  <sheetData>
    <row r="1" spans="1:9" ht="31.5" customHeight="1" x14ac:dyDescent="0.3">
      <c r="A1" s="88" t="s">
        <v>65</v>
      </c>
      <c r="B1" s="88"/>
      <c r="C1" s="88"/>
      <c r="D1" s="88"/>
      <c r="E1" s="88"/>
      <c r="F1" s="88"/>
      <c r="G1" s="88"/>
      <c r="H1" s="8"/>
    </row>
    <row r="2" spans="1:9" ht="21" customHeight="1" x14ac:dyDescent="0.3">
      <c r="A2" s="89" t="s">
        <v>39</v>
      </c>
      <c r="B2" s="89"/>
      <c r="C2" s="26"/>
      <c r="D2" s="26"/>
      <c r="E2" s="26"/>
      <c r="F2" s="26"/>
      <c r="G2" s="26"/>
      <c r="H2" s="48"/>
    </row>
    <row r="3" spans="1:9" ht="24.75" customHeight="1" x14ac:dyDescent="0.3">
      <c r="A3" s="64" t="s">
        <v>8</v>
      </c>
      <c r="B3" s="68" t="s">
        <v>2</v>
      </c>
      <c r="C3" s="91"/>
      <c r="D3" s="64"/>
      <c r="E3" s="107" t="s">
        <v>62</v>
      </c>
      <c r="F3" s="68" t="s">
        <v>10</v>
      </c>
      <c r="G3" s="91"/>
      <c r="H3" s="25"/>
    </row>
    <row r="4" spans="1:9" ht="21" customHeight="1" x14ac:dyDescent="0.3">
      <c r="A4" s="65"/>
      <c r="B4" s="94" t="s">
        <v>4</v>
      </c>
      <c r="C4" s="95"/>
      <c r="D4" s="90"/>
      <c r="E4" s="101"/>
      <c r="F4" s="92" t="s">
        <v>11</v>
      </c>
      <c r="G4" s="93"/>
    </row>
    <row r="5" spans="1:9" ht="26.4" x14ac:dyDescent="0.3">
      <c r="A5" s="90"/>
      <c r="B5" s="57" t="s">
        <v>5</v>
      </c>
      <c r="C5" s="57" t="s">
        <v>6</v>
      </c>
      <c r="D5" s="57" t="s">
        <v>7</v>
      </c>
      <c r="E5" s="102" t="s">
        <v>14</v>
      </c>
      <c r="F5" s="57" t="s">
        <v>44</v>
      </c>
      <c r="G5" s="58" t="s">
        <v>45</v>
      </c>
    </row>
    <row r="6" spans="1:9" ht="21" customHeight="1" x14ac:dyDescent="0.3">
      <c r="A6" s="35" t="s">
        <v>55</v>
      </c>
      <c r="B6" s="21">
        <v>931</v>
      </c>
      <c r="C6" s="21">
        <v>931</v>
      </c>
      <c r="D6" s="21">
        <v>0</v>
      </c>
      <c r="E6" s="21">
        <v>650</v>
      </c>
      <c r="F6" s="22">
        <f t="shared" ref="F6:F8" si="0">E6/B6*1000</f>
        <v>698.17400644468307</v>
      </c>
      <c r="G6" s="33">
        <f t="shared" ref="G6:G8" si="1">E6/C6*1000</f>
        <v>698.17400644468307</v>
      </c>
    </row>
    <row r="7" spans="1:9" s="23" customFormat="1" ht="21" customHeight="1" x14ac:dyDescent="0.3">
      <c r="A7" s="15" t="s">
        <v>56</v>
      </c>
      <c r="B7" s="21">
        <v>2000</v>
      </c>
      <c r="C7" s="21">
        <v>2000</v>
      </c>
      <c r="D7" s="21">
        <v>0</v>
      </c>
      <c r="E7" s="21">
        <v>1215</v>
      </c>
      <c r="F7" s="22">
        <f t="shared" si="0"/>
        <v>607.5</v>
      </c>
      <c r="G7" s="33">
        <f t="shared" si="1"/>
        <v>607.5</v>
      </c>
    </row>
    <row r="8" spans="1:9" s="23" customFormat="1" ht="21" customHeight="1" x14ac:dyDescent="0.3">
      <c r="A8" s="15" t="s">
        <v>9</v>
      </c>
      <c r="B8" s="21">
        <v>60</v>
      </c>
      <c r="C8" s="21">
        <v>60</v>
      </c>
      <c r="D8" s="21">
        <v>0</v>
      </c>
      <c r="E8" s="21">
        <v>44</v>
      </c>
      <c r="F8" s="22">
        <f t="shared" si="0"/>
        <v>733.33333333333326</v>
      </c>
      <c r="G8" s="33">
        <f t="shared" si="1"/>
        <v>733.33333333333326</v>
      </c>
    </row>
    <row r="9" spans="1:9" ht="21" customHeight="1" x14ac:dyDescent="0.3">
      <c r="A9" s="15" t="s">
        <v>3</v>
      </c>
      <c r="B9" s="27">
        <f>SUM(B6:B8)</f>
        <v>2991</v>
      </c>
      <c r="C9" s="27">
        <f>SUM(C6:C8)</f>
        <v>2991</v>
      </c>
      <c r="D9" s="27">
        <v>0</v>
      </c>
      <c r="E9" s="45">
        <f>SUM(E6:E8)</f>
        <v>1909</v>
      </c>
      <c r="F9" s="28">
        <f>E9/B9*1000</f>
        <v>638.24807756603138</v>
      </c>
      <c r="G9" s="34">
        <f>E9/C9*1000</f>
        <v>638.24807756603138</v>
      </c>
    </row>
    <row r="10" spans="1:9" ht="21" customHeight="1" x14ac:dyDescent="0.3">
      <c r="A10" s="61"/>
      <c r="B10" s="61"/>
      <c r="C10" s="61"/>
      <c r="D10" s="61"/>
      <c r="E10" s="61"/>
      <c r="F10" s="61"/>
      <c r="G10" s="61"/>
      <c r="H10" s="61"/>
      <c r="I10" s="25"/>
    </row>
  </sheetData>
  <mergeCells count="9">
    <mergeCell ref="A1:G1"/>
    <mergeCell ref="A2:B2"/>
    <mergeCell ref="A10:H10"/>
    <mergeCell ref="A3:A5"/>
    <mergeCell ref="F3:G3"/>
    <mergeCell ref="F4:G4"/>
    <mergeCell ref="B3:D3"/>
    <mergeCell ref="B4:D4"/>
    <mergeCell ref="E3:E4"/>
  </mergeCells>
  <printOptions horizontalCentered="1" verticalCentered="1"/>
  <pageMargins left="0.25" right="0.25" top="0.5" bottom="0.5" header="0.31496062992126" footer="0.31496062992126"/>
  <pageSetup paperSize="9" orientation="portrait" r:id="rId1"/>
  <headerFooter>
    <oddFooter>&amp;C10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جدول رقم 1</vt:lpstr>
      <vt:lpstr>جدول رقم2 </vt:lpstr>
      <vt:lpstr>جدول رقم3</vt:lpstr>
      <vt:lpstr>جدول رقم4</vt:lpstr>
      <vt:lpstr>جدول رقم5</vt:lpstr>
      <vt:lpstr>'جدول رقم2 '!Print_Area</vt:lpstr>
      <vt:lpstr>'جدول رقم3'!Print_Area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dell</cp:lastModifiedBy>
  <cp:lastPrinted>2021-06-07T05:50:05Z</cp:lastPrinted>
  <dcterms:created xsi:type="dcterms:W3CDTF">2011-12-25T11:14:54Z</dcterms:created>
  <dcterms:modified xsi:type="dcterms:W3CDTF">2021-06-07T06:15:13Z</dcterms:modified>
</cp:coreProperties>
</file>